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Area Ragioneria\Ufficio Ragioneria 1\BILANCIO CONSOLIDATO 2016\allegati a delibera C,C,\"/>
    </mc:Choice>
  </mc:AlternateContent>
  <bookViews>
    <workbookView xWindow="0" yWindow="0" windowWidth="28800" windowHeight="124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8" i="1" l="1"/>
  <c r="E92" i="1"/>
  <c r="E83" i="1"/>
  <c r="E78" i="1"/>
  <c r="E62" i="1"/>
  <c r="E93" i="1" s="1"/>
  <c r="E51" i="1"/>
  <c r="E57" i="1" s="1"/>
  <c r="E44" i="1"/>
  <c r="E21" i="1"/>
  <c r="E58" i="1" s="1"/>
  <c r="E11" i="1"/>
  <c r="E100" i="1" s="1"/>
</calcChain>
</file>

<file path=xl/sharedStrings.xml><?xml version="1.0" encoding="utf-8"?>
<sst xmlns="http://schemas.openxmlformats.org/spreadsheetml/2006/main" count="205" uniqueCount="147">
  <si>
    <t>COMUNE DI VEDANO AL LAMBRO</t>
  </si>
  <si>
    <t>PROVINCIA DI MONZA E DELLA BRIANZA</t>
  </si>
  <si>
    <t>BILANCIO CONSOLIDATO 2016</t>
  </si>
  <si>
    <t>GRUPPO COMUNE DI VEDANO AL LAMBRO</t>
  </si>
  <si>
    <t xml:space="preserve">Allegato n. 11 </t>
  </si>
  <si>
    <t>al D.Lgs 118/2011</t>
  </si>
  <si>
    <t>STATO PATRIMONIALE ATTIVO CONSOLIDATO</t>
  </si>
  <si>
    <t>riferimento art.2424 CC</t>
  </si>
  <si>
    <t>riferimento DM 26/4/95</t>
  </si>
  <si>
    <t>A) CREDITI vs. LO STATO ED ALTRE AMMINISTRAZIONI PUBBLICHE PER LA PARTECIPAZIONE AL FONDO DI DOTAZIONE</t>
  </si>
  <si>
    <t>A</t>
  </si>
  <si>
    <t>TOTALE CREDITI vs PARTECIPANTI (A)</t>
  </si>
  <si>
    <t>B) IMMOBILIZZAZIONI</t>
  </si>
  <si>
    <t>I</t>
  </si>
  <si>
    <t xml:space="preserve"> Immobilizzazioni immateriali</t>
  </si>
  <si>
    <t>BI</t>
  </si>
  <si>
    <t>costi di impianto e di ampliamento</t>
  </si>
  <si>
    <t>BI1</t>
  </si>
  <si>
    <t>costi di ricerca sviluppo e pubblicità</t>
  </si>
  <si>
    <t>BI2</t>
  </si>
  <si>
    <t>diritti di brevetto ed utilizzazione opere dell'ingegno</t>
  </si>
  <si>
    <t>BI3</t>
  </si>
  <si>
    <t>concessioni, licenze, marchi e diritti simile</t>
  </si>
  <si>
    <t>BI4</t>
  </si>
  <si>
    <t>avviamento</t>
  </si>
  <si>
    <t>BI5</t>
  </si>
  <si>
    <t>immobilizzazioni in corso ed acconti</t>
  </si>
  <si>
    <t>BI6</t>
  </si>
  <si>
    <t>altre</t>
  </si>
  <si>
    <t>BI7</t>
  </si>
  <si>
    <t>Totale immobilizzazioni immateriali</t>
  </si>
  <si>
    <t>Immobilizzazioni materiali (3)</t>
  </si>
  <si>
    <t>II</t>
  </si>
  <si>
    <t>Beni demaniali</t>
  </si>
  <si>
    <t>1.1</t>
  </si>
  <si>
    <t>Terreni</t>
  </si>
  <si>
    <t>1.2</t>
  </si>
  <si>
    <t>Fabbricati</t>
  </si>
  <si>
    <t>1.3</t>
  </si>
  <si>
    <t>Infrastrutture</t>
  </si>
  <si>
    <t>1.9</t>
  </si>
  <si>
    <t>Altri beni demaniali</t>
  </si>
  <si>
    <t>III</t>
  </si>
  <si>
    <t>Altre immobilizzazioni materiali (3)</t>
  </si>
  <si>
    <t>2.1</t>
  </si>
  <si>
    <t xml:space="preserve">Terreni </t>
  </si>
  <si>
    <t>BII1</t>
  </si>
  <si>
    <t>a</t>
  </si>
  <si>
    <t>di cui in leasing finanziario</t>
  </si>
  <si>
    <t>2.2</t>
  </si>
  <si>
    <t>2.3</t>
  </si>
  <si>
    <t>Impianti e macchinari</t>
  </si>
  <si>
    <t>BII2</t>
  </si>
  <si>
    <t>2.4</t>
  </si>
  <si>
    <t>Attrezzature industriali e commerciali</t>
  </si>
  <si>
    <t>BII3</t>
  </si>
  <si>
    <t>2.5</t>
  </si>
  <si>
    <t xml:space="preserve">Mezzi di trasporto </t>
  </si>
  <si>
    <t>2.6</t>
  </si>
  <si>
    <t>Macchine per ufficio e hardware</t>
  </si>
  <si>
    <t>2.7</t>
  </si>
  <si>
    <t>Mobili e arredi</t>
  </si>
  <si>
    <t>2.8</t>
  </si>
  <si>
    <t>2.9</t>
  </si>
  <si>
    <t>Diritti reali di godimento</t>
  </si>
  <si>
    <t>2.99</t>
  </si>
  <si>
    <t>Altri beni materiali</t>
  </si>
  <si>
    <t>Immobilizzazioni in corso ed acconti</t>
  </si>
  <si>
    <t>BII5</t>
  </si>
  <si>
    <t>Totale immobilizzazioni materiali</t>
  </si>
  <si>
    <t>IV</t>
  </si>
  <si>
    <t>Immobilizzazioni Finanziarie (1)</t>
  </si>
  <si>
    <t xml:space="preserve">Partecipazioni in </t>
  </si>
  <si>
    <t>BIII1</t>
  </si>
  <si>
    <t>imprese controllate</t>
  </si>
  <si>
    <t>BIII1a</t>
  </si>
  <si>
    <t>b</t>
  </si>
  <si>
    <t>imprese partecipate</t>
  </si>
  <si>
    <t>BIII1b</t>
  </si>
  <si>
    <t>c</t>
  </si>
  <si>
    <t>altri soggetti</t>
  </si>
  <si>
    <t>Crediti verso</t>
  </si>
  <si>
    <t>BIII2</t>
  </si>
  <si>
    <t>altre amministrazioni pubbliche</t>
  </si>
  <si>
    <t>BIII2a</t>
  </si>
  <si>
    <t>imprese  partecipate</t>
  </si>
  <si>
    <t>BIII2b</t>
  </si>
  <si>
    <t>d</t>
  </si>
  <si>
    <t xml:space="preserve">altri soggetti </t>
  </si>
  <si>
    <t>BIII2c BIII2d</t>
  </si>
  <si>
    <t>BIII2d</t>
  </si>
  <si>
    <t>Altri titoli</t>
  </si>
  <si>
    <t>BIII3</t>
  </si>
  <si>
    <t>Totale immobilizzazioni finanziarie</t>
  </si>
  <si>
    <t>TOTALE IMMOBILIZZAZIONI (B)</t>
  </si>
  <si>
    <t>C) ATTIVO CIRCOLANTE</t>
  </si>
  <si>
    <t>Rimanenze</t>
  </si>
  <si>
    <t>CI</t>
  </si>
  <si>
    <t>Totale rimanenze</t>
  </si>
  <si>
    <t>Crediti       (2)</t>
  </si>
  <si>
    <t>Crediti di natura tributaria</t>
  </si>
  <si>
    <t>Crediti da tributi destinati al finanziamento della sanità</t>
  </si>
  <si>
    <t>Altri crediti da tributi</t>
  </si>
  <si>
    <t>Crediti da Fondi perequativi</t>
  </si>
  <si>
    <t>Crediti per trasferimenti e contributi</t>
  </si>
  <si>
    <t>verso amministrazioni pubbliche</t>
  </si>
  <si>
    <t xml:space="preserve">                                                                                                </t>
  </si>
  <si>
    <t>CII2</t>
  </si>
  <si>
    <t>CII3</t>
  </si>
  <si>
    <t>verso altri soggetti</t>
  </si>
  <si>
    <t>Verso clienti ed utenti</t>
  </si>
  <si>
    <t>CII1</t>
  </si>
  <si>
    <t xml:space="preserve">Altri Crediti </t>
  </si>
  <si>
    <t>CII5</t>
  </si>
  <si>
    <t>verso l'erario</t>
  </si>
  <si>
    <t>per attività svolta per c/terzi</t>
  </si>
  <si>
    <t>altri</t>
  </si>
  <si>
    <t>Totale crediti</t>
  </si>
  <si>
    <t>Attività finanziarie che non costituiscono immobilizzi</t>
  </si>
  <si>
    <t>partecipazioni</t>
  </si>
  <si>
    <t>CIII1,2,3,4,5</t>
  </si>
  <si>
    <t>CIII1,2,3</t>
  </si>
  <si>
    <t>altri titoli</t>
  </si>
  <si>
    <t>CIII6</t>
  </si>
  <si>
    <t>CIII5</t>
  </si>
  <si>
    <t>Totale attività finanziarie che non costituiscono immobilizzi</t>
  </si>
  <si>
    <t>Disponibilità liquide</t>
  </si>
  <si>
    <t>Conto di tesoreria</t>
  </si>
  <si>
    <t>Istituto tesoriere</t>
  </si>
  <si>
    <t>CIV1a</t>
  </si>
  <si>
    <t>presso Banca d'Italia</t>
  </si>
  <si>
    <t>Altri depositi bancari e postali</t>
  </si>
  <si>
    <t>CIV1</t>
  </si>
  <si>
    <t>CIV1b e CIV1c</t>
  </si>
  <si>
    <t>Denaro e valori in cassa</t>
  </si>
  <si>
    <t>CIV2 e CIV3</t>
  </si>
  <si>
    <t>Altri conti presso la tesoreria statale intestati all'ente</t>
  </si>
  <si>
    <t>Totale disponibilità liquide</t>
  </si>
  <si>
    <t>TOTALE ATTIVO CIRCOLANTE (C)</t>
  </si>
  <si>
    <t>D) RATEI E RISCONTI</t>
  </si>
  <si>
    <t xml:space="preserve"> </t>
  </si>
  <si>
    <t xml:space="preserve">Ratei attivi </t>
  </si>
  <si>
    <t>D</t>
  </si>
  <si>
    <t>Risconti attivi</t>
  </si>
  <si>
    <t>TOTALE RATEI E RISCONTI  (D)</t>
  </si>
  <si>
    <t xml:space="preserve">DIFFERENZA DI CONSOLIDAMENTO </t>
  </si>
  <si>
    <t xml:space="preserve">TOTALE DELL'ATTIVO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</si>
</sst>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6" fillId="0" borderId="0"/>
    <xf numFmtId="0" fontId="13" fillId="0" borderId="0"/>
  </cellStyleXfs>
  <cellXfs count="7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4" xfId="1" applyFont="1" applyBorder="1" applyAlignment="1">
      <alignment horizontal="right" vertical="top"/>
    </xf>
    <xf numFmtId="0" fontId="7" fillId="0" borderId="0" xfId="1" applyFont="1" applyBorder="1" applyAlignment="1">
      <alignment horizontal="right" vertical="top"/>
    </xf>
    <xf numFmtId="0" fontId="7" fillId="0" borderId="5" xfId="1" applyFont="1" applyBorder="1" applyAlignment="1">
      <alignment horizontal="right" vertical="top"/>
    </xf>
    <xf numFmtId="0" fontId="7" fillId="0" borderId="6" xfId="1" applyFont="1" applyBorder="1" applyAlignment="1">
      <alignment horizontal="right" vertical="top"/>
    </xf>
    <xf numFmtId="0" fontId="7" fillId="0" borderId="7" xfId="1" applyFont="1" applyBorder="1" applyAlignment="1">
      <alignment horizontal="right" vertical="top"/>
    </xf>
    <xf numFmtId="0" fontId="7" fillId="0" borderId="8" xfId="1" applyFont="1" applyBorder="1" applyAlignment="1">
      <alignment horizontal="right" vertical="top"/>
    </xf>
    <xf numFmtId="0" fontId="0" fillId="0" borderId="9" xfId="0" applyFont="1" applyBorder="1"/>
    <xf numFmtId="0" fontId="0" fillId="0" borderId="10" xfId="0" applyFont="1" applyBorder="1"/>
    <xf numFmtId="0" fontId="8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0" fillId="0" borderId="4" xfId="0" applyFont="1" applyBorder="1"/>
    <xf numFmtId="0" fontId="0" fillId="0" borderId="13" xfId="0" applyFont="1" applyBorder="1"/>
    <xf numFmtId="0" fontId="11" fillId="0" borderId="13" xfId="0" applyFont="1" applyBorder="1" applyAlignment="1">
      <alignment wrapText="1"/>
    </xf>
    <xf numFmtId="4" fontId="0" fillId="0" borderId="13" xfId="0" applyNumberFormat="1" applyFont="1" applyBorder="1"/>
    <xf numFmtId="0" fontId="10" fillId="0" borderId="14" xfId="0" applyFont="1" applyFill="1" applyBorder="1"/>
    <xf numFmtId="0" fontId="10" fillId="0" borderId="15" xfId="0" applyFont="1" applyFill="1" applyBorder="1"/>
    <xf numFmtId="0" fontId="0" fillId="0" borderId="0" xfId="0" applyFont="1" applyBorder="1"/>
    <xf numFmtId="0" fontId="1" fillId="0" borderId="16" xfId="0" applyFont="1" applyBorder="1" applyAlignment="1">
      <alignment horizontal="right"/>
    </xf>
    <xf numFmtId="4" fontId="1" fillId="0" borderId="16" xfId="0" applyNumberFormat="1" applyFont="1" applyBorder="1"/>
    <xf numFmtId="0" fontId="0" fillId="0" borderId="17" xfId="0" applyFill="1" applyBorder="1"/>
    <xf numFmtId="0" fontId="0" fillId="0" borderId="18" xfId="0" applyFill="1" applyBorder="1"/>
    <xf numFmtId="0" fontId="11" fillId="0" borderId="13" xfId="0" applyFont="1" applyBorder="1"/>
    <xf numFmtId="0" fontId="0" fillId="0" borderId="13" xfId="0" applyFill="1" applyBorder="1"/>
    <xf numFmtId="0" fontId="0" fillId="0" borderId="19" xfId="0" applyFill="1" applyBorder="1"/>
    <xf numFmtId="0" fontId="12" fillId="0" borderId="13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6" xfId="0" applyFill="1" applyBorder="1"/>
    <xf numFmtId="0" fontId="0" fillId="0" borderId="20" xfId="0" applyFill="1" applyBorder="1"/>
    <xf numFmtId="0" fontId="14" fillId="0" borderId="13" xfId="2" applyFont="1" applyFill="1" applyBorder="1"/>
    <xf numFmtId="0" fontId="14" fillId="0" borderId="19" xfId="2" applyFont="1" applyFill="1" applyBorder="1"/>
    <xf numFmtId="0" fontId="0" fillId="0" borderId="21" xfId="0" applyFill="1" applyBorder="1"/>
    <xf numFmtId="0" fontId="13" fillId="0" borderId="13" xfId="0" applyFont="1" applyFill="1" applyBorder="1"/>
    <xf numFmtId="0" fontId="13" fillId="0" borderId="19" xfId="0" applyFont="1" applyFill="1" applyBorder="1"/>
    <xf numFmtId="41" fontId="10" fillId="0" borderId="16" xfId="0" applyNumberFormat="1" applyFont="1" applyFill="1" applyBorder="1"/>
    <xf numFmtId="41" fontId="10" fillId="0" borderId="22" xfId="0" applyNumberFormat="1" applyFont="1" applyFill="1" applyBorder="1"/>
    <xf numFmtId="0" fontId="0" fillId="0" borderId="22" xfId="0" applyFill="1" applyBorder="1"/>
    <xf numFmtId="0" fontId="0" fillId="0" borderId="4" xfId="0" applyFill="1" applyBorder="1"/>
    <xf numFmtId="0" fontId="13" fillId="0" borderId="13" xfId="0" applyFont="1" applyFill="1" applyBorder="1" applyAlignment="1">
      <alignment wrapText="1"/>
    </xf>
    <xf numFmtId="0" fontId="13" fillId="0" borderId="19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/>
    <xf numFmtId="0" fontId="12" fillId="0" borderId="13" xfId="0" applyFont="1" applyBorder="1" applyAlignment="1">
      <alignment wrapText="1"/>
    </xf>
    <xf numFmtId="0" fontId="1" fillId="0" borderId="16" xfId="0" applyFont="1" applyBorder="1" applyAlignment="1">
      <alignment horizontal="right" wrapText="1"/>
    </xf>
    <xf numFmtId="4" fontId="0" fillId="0" borderId="4" xfId="0" applyNumberFormat="1" applyFont="1" applyBorder="1"/>
    <xf numFmtId="41" fontId="0" fillId="0" borderId="6" xfId="0" applyNumberFormat="1" applyFill="1" applyBorder="1"/>
    <xf numFmtId="41" fontId="0" fillId="0" borderId="23" xfId="0" applyNumberFormat="1" applyFill="1" applyBorder="1"/>
    <xf numFmtId="41" fontId="0" fillId="0" borderId="24" xfId="0" applyNumberFormat="1" applyFill="1" applyBorder="1"/>
    <xf numFmtId="41" fontId="0" fillId="0" borderId="22" xfId="0" applyNumberFormat="1" applyFill="1" applyBorder="1"/>
    <xf numFmtId="4" fontId="1" fillId="0" borderId="24" xfId="0" applyNumberFormat="1" applyFont="1" applyBorder="1"/>
    <xf numFmtId="41" fontId="15" fillId="0" borderId="24" xfId="0" applyNumberFormat="1" applyFont="1" applyFill="1" applyBorder="1"/>
    <xf numFmtId="41" fontId="15" fillId="0" borderId="25" xfId="0" applyNumberFormat="1" applyFont="1" applyFill="1" applyBorder="1"/>
    <xf numFmtId="0" fontId="0" fillId="0" borderId="6" xfId="0" applyFont="1" applyBorder="1"/>
    <xf numFmtId="0" fontId="0" fillId="0" borderId="17" xfId="0" applyFont="1" applyBorder="1"/>
    <xf numFmtId="0" fontId="16" fillId="0" borderId="17" xfId="0" applyFont="1" applyBorder="1" applyAlignment="1">
      <alignment horizontal="right"/>
    </xf>
    <xf numFmtId="4" fontId="1" fillId="0" borderId="10" xfId="0" applyNumberFormat="1" applyFont="1" applyBorder="1"/>
    <xf numFmtId="0" fontId="0" fillId="0" borderId="9" xfId="0" applyBorder="1"/>
    <xf numFmtId="0" fontId="0" fillId="0" borderId="26" xfId="0" applyBorder="1"/>
  </cellXfs>
  <cellStyles count="3">
    <cellStyle name="Normale" xfId="0" builtinId="0"/>
    <cellStyle name="Normale 3" xfId="2"/>
    <cellStyle name="Normale_All X - risultato d'amministrazione e fondo pluriennale nel 2014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"/>
  <sheetViews>
    <sheetView tabSelected="1" workbookViewId="0">
      <selection sqref="A1:XFD1048576"/>
    </sheetView>
  </sheetViews>
  <sheetFormatPr defaultRowHeight="15" x14ac:dyDescent="0.25"/>
  <cols>
    <col min="1" max="1" width="2.7109375" customWidth="1"/>
    <col min="2" max="2" width="4" customWidth="1"/>
    <col min="3" max="3" width="3.140625" customWidth="1"/>
    <col min="4" max="4" width="61.42578125" customWidth="1"/>
    <col min="5" max="5" width="21" customWidth="1"/>
    <col min="6" max="7" width="15.28515625" customWidth="1"/>
  </cols>
  <sheetData>
    <row r="1" spans="1:16" ht="15" customHeight="1" x14ac:dyDescent="0.25">
      <c r="A1" s="1" t="s">
        <v>0</v>
      </c>
      <c r="B1" s="2"/>
      <c r="C1" s="2"/>
      <c r="D1" s="2"/>
      <c r="E1" s="2"/>
      <c r="F1" s="2"/>
      <c r="G1" s="3"/>
    </row>
    <row r="2" spans="1:16" ht="15" customHeight="1" x14ac:dyDescent="0.25">
      <c r="A2" s="4"/>
      <c r="B2" s="5"/>
      <c r="C2" s="5"/>
      <c r="D2" s="5"/>
      <c r="E2" s="5"/>
      <c r="F2" s="5"/>
      <c r="G2" s="6"/>
    </row>
    <row r="3" spans="1:16" ht="15.75" x14ac:dyDescent="0.25">
      <c r="A3" s="7" t="s">
        <v>1</v>
      </c>
      <c r="B3" s="8"/>
      <c r="C3" s="8"/>
      <c r="D3" s="8"/>
      <c r="E3" s="8"/>
      <c r="F3" s="8"/>
      <c r="G3" s="9"/>
    </row>
    <row r="4" spans="1:16" ht="15" customHeight="1" x14ac:dyDescent="0.25">
      <c r="A4" s="10" t="s">
        <v>2</v>
      </c>
      <c r="B4" s="11"/>
      <c r="C4" s="11"/>
      <c r="D4" s="11"/>
      <c r="E4" s="11"/>
      <c r="F4" s="11"/>
      <c r="G4" s="12"/>
    </row>
    <row r="5" spans="1:16" ht="15" customHeight="1" x14ac:dyDescent="0.25">
      <c r="A5" s="10"/>
      <c r="B5" s="11"/>
      <c r="C5" s="11"/>
      <c r="D5" s="11"/>
      <c r="E5" s="11"/>
      <c r="F5" s="11"/>
      <c r="G5" s="12"/>
    </row>
    <row r="6" spans="1:16" ht="21" customHeight="1" x14ac:dyDescent="0.35">
      <c r="A6" s="13" t="s">
        <v>3</v>
      </c>
      <c r="B6" s="14"/>
      <c r="C6" s="14"/>
      <c r="D6" s="14"/>
      <c r="E6" s="14"/>
      <c r="F6" s="14"/>
      <c r="G6" s="15"/>
    </row>
    <row r="7" spans="1:16" ht="15.75" customHeight="1" x14ac:dyDescent="0.25">
      <c r="A7" s="16" t="s">
        <v>4</v>
      </c>
      <c r="B7" s="17"/>
      <c r="C7" s="17"/>
      <c r="D7" s="17"/>
      <c r="E7" s="17"/>
      <c r="F7" s="17"/>
      <c r="G7" s="18"/>
    </row>
    <row r="8" spans="1:16" ht="15.75" customHeight="1" x14ac:dyDescent="0.25">
      <c r="A8" s="19" t="s">
        <v>5</v>
      </c>
      <c r="B8" s="20"/>
      <c r="C8" s="20"/>
      <c r="D8" s="20"/>
      <c r="E8" s="20"/>
      <c r="F8" s="20"/>
      <c r="G8" s="21"/>
    </row>
    <row r="9" spans="1:16" ht="45" customHeight="1" thickBot="1" x14ac:dyDescent="0.3">
      <c r="A9" s="22"/>
      <c r="B9" s="23"/>
      <c r="C9" s="23"/>
      <c r="D9" s="24" t="s">
        <v>6</v>
      </c>
      <c r="E9" s="25">
        <v>2016</v>
      </c>
      <c r="F9" s="26" t="s">
        <v>7</v>
      </c>
      <c r="G9" s="27" t="s">
        <v>8</v>
      </c>
    </row>
    <row r="10" spans="1:16" ht="43.5" customHeight="1" thickTop="1" x14ac:dyDescent="0.25">
      <c r="A10" s="28"/>
      <c r="B10" s="29">
        <v>1</v>
      </c>
      <c r="C10" s="29"/>
      <c r="D10" s="30" t="s">
        <v>9</v>
      </c>
      <c r="E10" s="31"/>
      <c r="F10" s="32" t="s">
        <v>10</v>
      </c>
      <c r="G10" s="33" t="s">
        <v>10</v>
      </c>
    </row>
    <row r="11" spans="1:16" x14ac:dyDescent="0.25">
      <c r="A11" s="34"/>
      <c r="B11" s="29"/>
      <c r="C11" s="29"/>
      <c r="D11" s="35" t="s">
        <v>11</v>
      </c>
      <c r="E11" s="36">
        <f>E10</f>
        <v>0</v>
      </c>
      <c r="F11" s="37"/>
      <c r="G11" s="38"/>
    </row>
    <row r="12" spans="1:16" x14ac:dyDescent="0.25">
      <c r="A12" s="28"/>
      <c r="B12" s="29"/>
      <c r="C12" s="29"/>
      <c r="D12" s="39" t="s">
        <v>12</v>
      </c>
      <c r="E12" s="31"/>
      <c r="F12" s="40"/>
      <c r="G12" s="41"/>
    </row>
    <row r="13" spans="1:16" x14ac:dyDescent="0.25">
      <c r="A13" s="28" t="s">
        <v>13</v>
      </c>
      <c r="B13" s="29"/>
      <c r="C13" s="29"/>
      <c r="D13" s="42" t="s">
        <v>14</v>
      </c>
      <c r="E13" s="31"/>
      <c r="F13" s="40" t="s">
        <v>15</v>
      </c>
      <c r="G13" s="41" t="s">
        <v>15</v>
      </c>
    </row>
    <row r="14" spans="1:16" x14ac:dyDescent="0.25">
      <c r="A14" s="28"/>
      <c r="B14" s="29">
        <v>1</v>
      </c>
      <c r="C14" s="29"/>
      <c r="D14" s="29" t="s">
        <v>16</v>
      </c>
      <c r="E14" s="31"/>
      <c r="F14" s="40" t="s">
        <v>17</v>
      </c>
      <c r="G14" s="41" t="s">
        <v>17</v>
      </c>
    </row>
    <row r="15" spans="1:16" x14ac:dyDescent="0.25">
      <c r="A15" s="28"/>
      <c r="B15" s="29">
        <v>2</v>
      </c>
      <c r="C15" s="29"/>
      <c r="D15" s="29" t="s">
        <v>18</v>
      </c>
      <c r="E15" s="31"/>
      <c r="F15" s="40" t="s">
        <v>19</v>
      </c>
      <c r="G15" s="41" t="s">
        <v>19</v>
      </c>
      <c r="K15" s="43"/>
      <c r="L15" s="43"/>
      <c r="M15" s="43"/>
      <c r="N15" s="43"/>
      <c r="O15" s="43"/>
      <c r="P15" s="43"/>
    </row>
    <row r="16" spans="1:16" x14ac:dyDescent="0.25">
      <c r="A16" s="28"/>
      <c r="B16" s="29">
        <v>3</v>
      </c>
      <c r="C16" s="29"/>
      <c r="D16" s="29" t="s">
        <v>20</v>
      </c>
      <c r="E16" s="31"/>
      <c r="F16" s="40" t="s">
        <v>21</v>
      </c>
      <c r="G16" s="41" t="s">
        <v>21</v>
      </c>
      <c r="K16" s="43"/>
      <c r="L16" s="43"/>
      <c r="M16" s="43"/>
      <c r="N16" s="43"/>
      <c r="O16" s="43"/>
      <c r="P16" s="43"/>
    </row>
    <row r="17" spans="1:16" ht="15.75" x14ac:dyDescent="0.25">
      <c r="A17" s="28"/>
      <c r="B17" s="29">
        <v>4</v>
      </c>
      <c r="C17" s="29"/>
      <c r="D17" s="29" t="s">
        <v>22</v>
      </c>
      <c r="E17" s="31"/>
      <c r="F17" s="40" t="s">
        <v>23</v>
      </c>
      <c r="G17" s="41" t="s">
        <v>23</v>
      </c>
      <c r="K17" s="44"/>
      <c r="L17" s="44"/>
      <c r="M17" s="44"/>
      <c r="N17" s="44"/>
      <c r="O17" s="44"/>
      <c r="P17" s="44"/>
    </row>
    <row r="18" spans="1:16" x14ac:dyDescent="0.25">
      <c r="A18" s="28"/>
      <c r="B18" s="29">
        <v>5</v>
      </c>
      <c r="C18" s="29"/>
      <c r="D18" s="29" t="s">
        <v>24</v>
      </c>
      <c r="E18" s="31"/>
      <c r="F18" s="40" t="s">
        <v>25</v>
      </c>
      <c r="G18" s="41" t="s">
        <v>25</v>
      </c>
      <c r="K18" s="45"/>
      <c r="L18" s="45"/>
      <c r="M18" s="45"/>
      <c r="N18" s="45"/>
      <c r="O18" s="45"/>
      <c r="P18" s="45"/>
    </row>
    <row r="19" spans="1:16" x14ac:dyDescent="0.25">
      <c r="A19" s="28"/>
      <c r="B19" s="29">
        <v>6</v>
      </c>
      <c r="C19" s="29"/>
      <c r="D19" s="29" t="s">
        <v>26</v>
      </c>
      <c r="E19" s="31"/>
      <c r="F19" s="40" t="s">
        <v>27</v>
      </c>
      <c r="G19" s="41" t="s">
        <v>27</v>
      </c>
      <c r="K19" s="45"/>
      <c r="L19" s="45"/>
      <c r="M19" s="45"/>
      <c r="N19" s="45"/>
      <c r="O19" s="45"/>
      <c r="P19" s="45"/>
    </row>
    <row r="20" spans="1:16" ht="15.75" x14ac:dyDescent="0.25">
      <c r="A20" s="28"/>
      <c r="B20" s="29">
        <v>9</v>
      </c>
      <c r="C20" s="29"/>
      <c r="D20" s="29" t="s">
        <v>28</v>
      </c>
      <c r="E20" s="31">
        <v>16498.150000000001</v>
      </c>
      <c r="F20" s="40" t="s">
        <v>29</v>
      </c>
      <c r="G20" s="41" t="s">
        <v>29</v>
      </c>
      <c r="K20" s="17"/>
      <c r="L20" s="17"/>
      <c r="M20" s="17"/>
      <c r="N20" s="17"/>
      <c r="O20" s="17"/>
      <c r="P20" s="17"/>
    </row>
    <row r="21" spans="1:16" ht="15.75" x14ac:dyDescent="0.25">
      <c r="A21" s="28"/>
      <c r="B21" s="29"/>
      <c r="C21" s="29"/>
      <c r="D21" s="35" t="s">
        <v>30</v>
      </c>
      <c r="E21" s="36">
        <f>SUM(E14:E20)</f>
        <v>16498.150000000001</v>
      </c>
      <c r="F21" s="46"/>
      <c r="G21" s="47"/>
      <c r="K21" s="17"/>
      <c r="L21" s="17"/>
      <c r="M21" s="17"/>
      <c r="N21" s="17"/>
      <c r="O21" s="17"/>
      <c r="P21" s="17"/>
    </row>
    <row r="22" spans="1:16" x14ac:dyDescent="0.25">
      <c r="A22" s="28"/>
      <c r="B22" s="29"/>
      <c r="C22" s="29"/>
      <c r="D22" s="29"/>
      <c r="E22" s="31"/>
      <c r="F22" s="40"/>
      <c r="G22" s="41"/>
    </row>
    <row r="23" spans="1:16" x14ac:dyDescent="0.25">
      <c r="A23" s="28"/>
      <c r="B23" s="29"/>
      <c r="C23" s="29"/>
      <c r="D23" s="42" t="s">
        <v>31</v>
      </c>
      <c r="E23" s="31"/>
      <c r="F23" s="40"/>
      <c r="G23" s="41"/>
    </row>
    <row r="24" spans="1:16" x14ac:dyDescent="0.25">
      <c r="A24" s="28" t="s">
        <v>32</v>
      </c>
      <c r="B24" s="29">
        <v>1</v>
      </c>
      <c r="C24" s="29"/>
      <c r="D24" s="29" t="s">
        <v>33</v>
      </c>
      <c r="E24" s="31">
        <v>7187122.8399999999</v>
      </c>
      <c r="F24" s="40"/>
      <c r="G24" s="41"/>
    </row>
    <row r="25" spans="1:16" x14ac:dyDescent="0.25">
      <c r="A25" s="28"/>
      <c r="B25" s="29" t="s">
        <v>34</v>
      </c>
      <c r="C25" s="29"/>
      <c r="D25" s="29" t="s">
        <v>35</v>
      </c>
      <c r="E25" s="31">
        <v>21495.38</v>
      </c>
      <c r="F25" s="40"/>
      <c r="G25" s="41"/>
    </row>
    <row r="26" spans="1:16" x14ac:dyDescent="0.25">
      <c r="A26" s="28"/>
      <c r="B26" s="29" t="s">
        <v>36</v>
      </c>
      <c r="C26" s="29"/>
      <c r="D26" s="29" t="s">
        <v>37</v>
      </c>
      <c r="E26" s="31">
        <v>1004006.29</v>
      </c>
      <c r="F26" s="40"/>
      <c r="G26" s="41"/>
    </row>
    <row r="27" spans="1:16" x14ac:dyDescent="0.25">
      <c r="A27" s="28"/>
      <c r="B27" s="29" t="s">
        <v>38</v>
      </c>
      <c r="C27" s="29"/>
      <c r="D27" s="29" t="s">
        <v>39</v>
      </c>
      <c r="E27" s="31">
        <v>6161561.1699999999</v>
      </c>
      <c r="F27" s="40"/>
      <c r="G27" s="41"/>
    </row>
    <row r="28" spans="1:16" x14ac:dyDescent="0.25">
      <c r="A28" s="28"/>
      <c r="B28" s="29" t="s">
        <v>40</v>
      </c>
      <c r="C28" s="29"/>
      <c r="D28" s="29" t="s">
        <v>41</v>
      </c>
      <c r="E28" s="31"/>
      <c r="F28" s="40"/>
      <c r="G28" s="41"/>
    </row>
    <row r="29" spans="1:16" x14ac:dyDescent="0.25">
      <c r="A29" s="28" t="s">
        <v>42</v>
      </c>
      <c r="B29" s="29">
        <v>2</v>
      </c>
      <c r="C29" s="29"/>
      <c r="D29" s="29" t="s">
        <v>43</v>
      </c>
      <c r="E29" s="31">
        <v>7786775.4900000002</v>
      </c>
      <c r="F29" s="40"/>
      <c r="G29" s="41"/>
    </row>
    <row r="30" spans="1:16" x14ac:dyDescent="0.25">
      <c r="A30" s="28"/>
      <c r="B30" s="29" t="s">
        <v>44</v>
      </c>
      <c r="C30" s="29"/>
      <c r="D30" s="29" t="s">
        <v>45</v>
      </c>
      <c r="E30" s="31">
        <v>392026.65</v>
      </c>
      <c r="F30" s="40" t="s">
        <v>46</v>
      </c>
      <c r="G30" s="41" t="s">
        <v>46</v>
      </c>
    </row>
    <row r="31" spans="1:16" x14ac:dyDescent="0.25">
      <c r="A31" s="28"/>
      <c r="B31" s="29"/>
      <c r="C31" s="29" t="s">
        <v>47</v>
      </c>
      <c r="D31" s="29" t="s">
        <v>48</v>
      </c>
      <c r="E31" s="31"/>
      <c r="F31" s="40"/>
      <c r="G31" s="41"/>
    </row>
    <row r="32" spans="1:16" x14ac:dyDescent="0.25">
      <c r="A32" s="28"/>
      <c r="B32" s="29" t="s">
        <v>49</v>
      </c>
      <c r="C32" s="29"/>
      <c r="D32" s="29" t="s">
        <v>37</v>
      </c>
      <c r="E32" s="31">
        <v>7256588.7999999998</v>
      </c>
      <c r="F32" s="40"/>
      <c r="G32" s="41"/>
    </row>
    <row r="33" spans="1:7" x14ac:dyDescent="0.25">
      <c r="A33" s="28"/>
      <c r="B33" s="29"/>
      <c r="C33" s="29" t="s">
        <v>47</v>
      </c>
      <c r="D33" s="29" t="s">
        <v>48</v>
      </c>
      <c r="E33" s="31"/>
      <c r="F33" s="40"/>
      <c r="G33" s="41"/>
    </row>
    <row r="34" spans="1:7" x14ac:dyDescent="0.25">
      <c r="A34" s="28"/>
      <c r="B34" s="29" t="s">
        <v>50</v>
      </c>
      <c r="C34" s="29"/>
      <c r="D34" s="29" t="s">
        <v>51</v>
      </c>
      <c r="E34" s="31">
        <v>16598.37</v>
      </c>
      <c r="F34" s="40" t="s">
        <v>52</v>
      </c>
      <c r="G34" s="41" t="s">
        <v>52</v>
      </c>
    </row>
    <row r="35" spans="1:7" x14ac:dyDescent="0.25">
      <c r="A35" s="28"/>
      <c r="B35" s="29"/>
      <c r="C35" s="29" t="s">
        <v>47</v>
      </c>
      <c r="D35" s="29" t="s">
        <v>48</v>
      </c>
      <c r="E35" s="31"/>
      <c r="F35" s="40"/>
      <c r="G35" s="41"/>
    </row>
    <row r="36" spans="1:7" x14ac:dyDescent="0.25">
      <c r="A36" s="28"/>
      <c r="B36" s="29" t="s">
        <v>53</v>
      </c>
      <c r="C36" s="29"/>
      <c r="D36" s="29" t="s">
        <v>54</v>
      </c>
      <c r="E36" s="31">
        <v>36018.61</v>
      </c>
      <c r="F36" s="40" t="s">
        <v>55</v>
      </c>
      <c r="G36" s="41" t="s">
        <v>55</v>
      </c>
    </row>
    <row r="37" spans="1:7" x14ac:dyDescent="0.25">
      <c r="A37" s="28"/>
      <c r="B37" s="29" t="s">
        <v>56</v>
      </c>
      <c r="C37" s="29"/>
      <c r="D37" s="29" t="s">
        <v>57</v>
      </c>
      <c r="E37" s="31">
        <v>520.08000000000004</v>
      </c>
      <c r="F37" s="40"/>
      <c r="G37" s="41"/>
    </row>
    <row r="38" spans="1:7" x14ac:dyDescent="0.25">
      <c r="A38" s="28"/>
      <c r="B38" s="29" t="s">
        <v>58</v>
      </c>
      <c r="C38" s="29"/>
      <c r="D38" s="29" t="s">
        <v>59</v>
      </c>
      <c r="E38" s="31">
        <v>43747.11</v>
      </c>
      <c r="F38" s="40"/>
      <c r="G38" s="41"/>
    </row>
    <row r="39" spans="1:7" x14ac:dyDescent="0.25">
      <c r="A39" s="28"/>
      <c r="B39" s="29" t="s">
        <v>60</v>
      </c>
      <c r="C39" s="29"/>
      <c r="D39" s="29" t="s">
        <v>61</v>
      </c>
      <c r="E39" s="31">
        <v>33514.36</v>
      </c>
      <c r="F39" s="48"/>
      <c r="G39" s="49"/>
    </row>
    <row r="40" spans="1:7" x14ac:dyDescent="0.25">
      <c r="A40" s="28"/>
      <c r="B40" s="29" t="s">
        <v>62</v>
      </c>
      <c r="C40" s="29"/>
      <c r="D40" s="29" t="s">
        <v>39</v>
      </c>
      <c r="E40" s="31"/>
      <c r="F40" s="48"/>
      <c r="G40" s="49"/>
    </row>
    <row r="41" spans="1:7" x14ac:dyDescent="0.25">
      <c r="A41" s="28"/>
      <c r="B41" s="29" t="s">
        <v>63</v>
      </c>
      <c r="C41" s="29"/>
      <c r="D41" s="29" t="s">
        <v>64</v>
      </c>
      <c r="E41" s="31"/>
      <c r="F41" s="40"/>
      <c r="G41" s="41"/>
    </row>
    <row r="42" spans="1:7" x14ac:dyDescent="0.25">
      <c r="A42" s="28"/>
      <c r="B42" s="29" t="s">
        <v>65</v>
      </c>
      <c r="C42" s="29"/>
      <c r="D42" s="29" t="s">
        <v>66</v>
      </c>
      <c r="E42" s="31">
        <v>6884.39</v>
      </c>
      <c r="F42" s="40"/>
      <c r="G42" s="41"/>
    </row>
    <row r="43" spans="1:7" x14ac:dyDescent="0.25">
      <c r="A43" s="28"/>
      <c r="B43" s="29">
        <v>3</v>
      </c>
      <c r="C43" s="29"/>
      <c r="D43" s="29" t="s">
        <v>67</v>
      </c>
      <c r="E43" s="31">
        <v>126023.03999999999</v>
      </c>
      <c r="F43" s="40" t="s">
        <v>68</v>
      </c>
      <c r="G43" s="41" t="s">
        <v>68</v>
      </c>
    </row>
    <row r="44" spans="1:7" x14ac:dyDescent="0.25">
      <c r="A44" s="28"/>
      <c r="B44" s="29"/>
      <c r="C44" s="29"/>
      <c r="D44" s="35" t="s">
        <v>69</v>
      </c>
      <c r="E44" s="36">
        <f>E24+E29+E43+E23</f>
        <v>15099921.369999999</v>
      </c>
      <c r="F44" s="46"/>
      <c r="G44" s="47"/>
    </row>
    <row r="45" spans="1:7" x14ac:dyDescent="0.25">
      <c r="A45" s="28"/>
      <c r="B45" s="29"/>
      <c r="C45" s="29"/>
      <c r="D45" s="29"/>
      <c r="E45" s="31"/>
      <c r="F45" s="40"/>
      <c r="G45" s="50"/>
    </row>
    <row r="46" spans="1:7" x14ac:dyDescent="0.25">
      <c r="A46" s="28" t="s">
        <v>70</v>
      </c>
      <c r="B46" s="29"/>
      <c r="C46" s="29"/>
      <c r="D46" s="42" t="s">
        <v>71</v>
      </c>
      <c r="E46" s="31"/>
      <c r="F46" s="40"/>
      <c r="G46" s="41"/>
    </row>
    <row r="47" spans="1:7" x14ac:dyDescent="0.25">
      <c r="A47" s="28"/>
      <c r="B47" s="29">
        <v>1</v>
      </c>
      <c r="C47" s="29"/>
      <c r="D47" s="29" t="s">
        <v>72</v>
      </c>
      <c r="E47" s="31">
        <v>2372913.2999999998</v>
      </c>
      <c r="F47" s="40" t="s">
        <v>73</v>
      </c>
      <c r="G47" s="41" t="s">
        <v>73</v>
      </c>
    </row>
    <row r="48" spans="1:7" x14ac:dyDescent="0.25">
      <c r="A48" s="28"/>
      <c r="B48" s="29"/>
      <c r="C48" s="29" t="s">
        <v>47</v>
      </c>
      <c r="D48" s="29" t="s">
        <v>74</v>
      </c>
      <c r="E48" s="31">
        <v>249615.5</v>
      </c>
      <c r="F48" s="51" t="s">
        <v>75</v>
      </c>
      <c r="G48" s="52" t="s">
        <v>75</v>
      </c>
    </row>
    <row r="49" spans="1:7" x14ac:dyDescent="0.25">
      <c r="A49" s="28"/>
      <c r="B49" s="29"/>
      <c r="C49" s="29" t="s">
        <v>76</v>
      </c>
      <c r="D49" s="29" t="s">
        <v>77</v>
      </c>
      <c r="E49" s="31">
        <v>2118704.48</v>
      </c>
      <c r="F49" s="40" t="s">
        <v>78</v>
      </c>
      <c r="G49" s="41" t="s">
        <v>78</v>
      </c>
    </row>
    <row r="50" spans="1:7" x14ac:dyDescent="0.25">
      <c r="A50" s="28"/>
      <c r="B50" s="29"/>
      <c r="C50" s="29" t="s">
        <v>79</v>
      </c>
      <c r="D50" s="29" t="s">
        <v>80</v>
      </c>
      <c r="E50" s="31"/>
      <c r="F50" s="40"/>
      <c r="G50" s="50"/>
    </row>
    <row r="51" spans="1:7" x14ac:dyDescent="0.25">
      <c r="A51" s="28"/>
      <c r="B51" s="29">
        <v>2</v>
      </c>
      <c r="C51" s="29"/>
      <c r="D51" s="29" t="s">
        <v>81</v>
      </c>
      <c r="E51" s="31">
        <f>SUM(E52:E55)</f>
        <v>0</v>
      </c>
      <c r="F51" s="40" t="s">
        <v>82</v>
      </c>
      <c r="G51" s="41" t="s">
        <v>82</v>
      </c>
    </row>
    <row r="52" spans="1:7" x14ac:dyDescent="0.25">
      <c r="A52" s="28"/>
      <c r="B52" s="29"/>
      <c r="C52" s="29" t="s">
        <v>47</v>
      </c>
      <c r="D52" s="29" t="s">
        <v>83</v>
      </c>
      <c r="E52" s="31"/>
      <c r="F52" s="40"/>
      <c r="G52" s="41"/>
    </row>
    <row r="53" spans="1:7" x14ac:dyDescent="0.25">
      <c r="A53" s="28"/>
      <c r="B53" s="29"/>
      <c r="C53" s="29" t="s">
        <v>76</v>
      </c>
      <c r="D53" s="29" t="s">
        <v>74</v>
      </c>
      <c r="E53" s="31"/>
      <c r="F53" s="51" t="s">
        <v>84</v>
      </c>
      <c r="G53" s="52" t="s">
        <v>84</v>
      </c>
    </row>
    <row r="54" spans="1:7" x14ac:dyDescent="0.25">
      <c r="A54" s="28"/>
      <c r="B54" s="29"/>
      <c r="C54" s="29" t="s">
        <v>79</v>
      </c>
      <c r="D54" s="29" t="s">
        <v>85</v>
      </c>
      <c r="E54" s="31"/>
      <c r="F54" s="40" t="s">
        <v>86</v>
      </c>
      <c r="G54" s="41" t="s">
        <v>86</v>
      </c>
    </row>
    <row r="55" spans="1:7" x14ac:dyDescent="0.25">
      <c r="A55" s="28"/>
      <c r="B55" s="29"/>
      <c r="C55" s="29" t="s">
        <v>87</v>
      </c>
      <c r="D55" s="29" t="s">
        <v>88</v>
      </c>
      <c r="E55" s="31"/>
      <c r="F55" s="40" t="s">
        <v>89</v>
      </c>
      <c r="G55" s="50" t="s">
        <v>90</v>
      </c>
    </row>
    <row r="56" spans="1:7" x14ac:dyDescent="0.25">
      <c r="A56" s="28"/>
      <c r="B56" s="29">
        <v>3</v>
      </c>
      <c r="C56" s="29"/>
      <c r="D56" s="29" t="s">
        <v>91</v>
      </c>
      <c r="E56" s="31"/>
      <c r="F56" s="40" t="s">
        <v>92</v>
      </c>
      <c r="G56" s="50"/>
    </row>
    <row r="57" spans="1:7" x14ac:dyDescent="0.25">
      <c r="A57" s="28"/>
      <c r="B57" s="29"/>
      <c r="C57" s="29"/>
      <c r="D57" s="35" t="s">
        <v>93</v>
      </c>
      <c r="E57" s="36">
        <f>E47+E51+E56</f>
        <v>2372913.2999999998</v>
      </c>
      <c r="F57" s="53"/>
      <c r="G57" s="54"/>
    </row>
    <row r="58" spans="1:7" x14ac:dyDescent="0.25">
      <c r="A58" s="28"/>
      <c r="B58" s="29"/>
      <c r="C58" s="29"/>
      <c r="D58" s="35" t="s">
        <v>94</v>
      </c>
      <c r="E58" s="36">
        <f>E21+E44+E57</f>
        <v>17489332.82</v>
      </c>
      <c r="F58" s="46"/>
      <c r="G58" s="55"/>
    </row>
    <row r="59" spans="1:7" x14ac:dyDescent="0.25">
      <c r="A59" s="28"/>
      <c r="B59" s="29"/>
      <c r="C59" s="29"/>
      <c r="D59" s="29"/>
      <c r="E59" s="31"/>
      <c r="F59" s="40"/>
      <c r="G59" s="41"/>
    </row>
    <row r="60" spans="1:7" x14ac:dyDescent="0.25">
      <c r="A60" s="28"/>
      <c r="B60" s="29"/>
      <c r="C60" s="29"/>
      <c r="D60" s="39" t="s">
        <v>95</v>
      </c>
      <c r="E60" s="31"/>
      <c r="F60" s="40"/>
      <c r="G60" s="41"/>
    </row>
    <row r="61" spans="1:7" x14ac:dyDescent="0.25">
      <c r="A61" s="28" t="s">
        <v>13</v>
      </c>
      <c r="B61" s="29"/>
      <c r="C61" s="29"/>
      <c r="D61" s="42" t="s">
        <v>96</v>
      </c>
      <c r="E61" s="31">
        <v>70016.59</v>
      </c>
      <c r="F61" s="40" t="s">
        <v>97</v>
      </c>
      <c r="G61" s="41" t="s">
        <v>97</v>
      </c>
    </row>
    <row r="62" spans="1:7" x14ac:dyDescent="0.25">
      <c r="A62" s="28"/>
      <c r="B62" s="29"/>
      <c r="C62" s="29"/>
      <c r="D62" s="35" t="s">
        <v>98</v>
      </c>
      <c r="E62" s="36">
        <f>E61</f>
        <v>70016.59</v>
      </c>
      <c r="F62" s="46"/>
      <c r="G62" s="47"/>
    </row>
    <row r="63" spans="1:7" x14ac:dyDescent="0.25">
      <c r="A63" s="28" t="s">
        <v>32</v>
      </c>
      <c r="B63" s="29"/>
      <c r="C63" s="29"/>
      <c r="D63" s="42" t="s">
        <v>99</v>
      </c>
      <c r="E63" s="31"/>
      <c r="F63" s="40"/>
      <c r="G63" s="50"/>
    </row>
    <row r="64" spans="1:7" x14ac:dyDescent="0.25">
      <c r="A64" s="28"/>
      <c r="B64" s="29">
        <v>1</v>
      </c>
      <c r="C64" s="29"/>
      <c r="D64" s="29" t="s">
        <v>100</v>
      </c>
      <c r="E64" s="31">
        <v>999593.99</v>
      </c>
      <c r="F64" s="40"/>
      <c r="G64" s="50"/>
    </row>
    <row r="65" spans="1:10" x14ac:dyDescent="0.25">
      <c r="A65" s="28"/>
      <c r="B65" s="29"/>
      <c r="C65" s="29" t="s">
        <v>47</v>
      </c>
      <c r="D65" s="29" t="s">
        <v>101</v>
      </c>
      <c r="E65" s="31"/>
      <c r="F65" s="40"/>
      <c r="G65" s="50"/>
    </row>
    <row r="66" spans="1:10" x14ac:dyDescent="0.25">
      <c r="A66" s="28"/>
      <c r="B66" s="29"/>
      <c r="C66" s="29" t="s">
        <v>76</v>
      </c>
      <c r="D66" s="29" t="s">
        <v>102</v>
      </c>
      <c r="E66" s="31">
        <v>999593.09</v>
      </c>
      <c r="F66" s="40"/>
      <c r="G66" s="50"/>
    </row>
    <row r="67" spans="1:10" x14ac:dyDescent="0.25">
      <c r="A67" s="28"/>
      <c r="B67" s="29"/>
      <c r="C67" s="29" t="s">
        <v>79</v>
      </c>
      <c r="D67" s="29" t="s">
        <v>103</v>
      </c>
      <c r="E67" s="31"/>
      <c r="F67" s="40"/>
      <c r="G67" s="50"/>
    </row>
    <row r="68" spans="1:10" x14ac:dyDescent="0.25">
      <c r="A68" s="28"/>
      <c r="B68" s="29">
        <v>2</v>
      </c>
      <c r="C68" s="29"/>
      <c r="D68" s="29" t="s">
        <v>104</v>
      </c>
      <c r="E68" s="31">
        <v>108231.13</v>
      </c>
      <c r="F68" s="56"/>
      <c r="G68" s="41"/>
    </row>
    <row r="69" spans="1:10" x14ac:dyDescent="0.25">
      <c r="A69" s="28"/>
      <c r="B69" s="29"/>
      <c r="C69" s="29" t="s">
        <v>47</v>
      </c>
      <c r="D69" s="29" t="s">
        <v>105</v>
      </c>
      <c r="E69" s="31">
        <v>95258.16</v>
      </c>
      <c r="F69" s="57" t="s">
        <v>106</v>
      </c>
      <c r="G69" s="58"/>
      <c r="H69" s="59"/>
      <c r="I69" s="60"/>
      <c r="J69" s="60"/>
    </row>
    <row r="70" spans="1:10" x14ac:dyDescent="0.25">
      <c r="A70" s="28"/>
      <c r="B70" s="29"/>
      <c r="C70" s="29" t="s">
        <v>76</v>
      </c>
      <c r="D70" s="29" t="s">
        <v>74</v>
      </c>
      <c r="E70" s="31"/>
      <c r="F70" s="51" t="s">
        <v>106</v>
      </c>
      <c r="G70" s="41" t="s">
        <v>107</v>
      </c>
    </row>
    <row r="71" spans="1:10" x14ac:dyDescent="0.25">
      <c r="A71" s="28"/>
      <c r="B71" s="29"/>
      <c r="C71" s="29" t="s">
        <v>79</v>
      </c>
      <c r="D71" s="29" t="s">
        <v>77</v>
      </c>
      <c r="E71" s="31"/>
      <c r="F71" s="40" t="s">
        <v>108</v>
      </c>
      <c r="G71" s="50" t="s">
        <v>108</v>
      </c>
    </row>
    <row r="72" spans="1:10" x14ac:dyDescent="0.25">
      <c r="A72" s="28"/>
      <c r="B72" s="29"/>
      <c r="C72" s="29" t="s">
        <v>87</v>
      </c>
      <c r="D72" s="29" t="s">
        <v>109</v>
      </c>
      <c r="E72" s="31">
        <v>12972.97</v>
      </c>
      <c r="F72" s="40"/>
      <c r="G72" s="50"/>
    </row>
    <row r="73" spans="1:10" x14ac:dyDescent="0.25">
      <c r="A73" s="28"/>
      <c r="B73" s="29">
        <v>3</v>
      </c>
      <c r="C73" s="29"/>
      <c r="D73" s="29" t="s">
        <v>110</v>
      </c>
      <c r="E73" s="31">
        <v>126131.82</v>
      </c>
      <c r="F73" s="40" t="s">
        <v>111</v>
      </c>
      <c r="G73" s="41" t="s">
        <v>111</v>
      </c>
    </row>
    <row r="74" spans="1:10" x14ac:dyDescent="0.25">
      <c r="A74" s="28"/>
      <c r="B74" s="29">
        <v>4</v>
      </c>
      <c r="C74" s="29"/>
      <c r="D74" s="29" t="s">
        <v>112</v>
      </c>
      <c r="E74" s="31">
        <v>87966.16</v>
      </c>
      <c r="F74" s="40" t="s">
        <v>113</v>
      </c>
      <c r="G74" s="41" t="s">
        <v>113</v>
      </c>
    </row>
    <row r="75" spans="1:10" x14ac:dyDescent="0.25">
      <c r="A75" s="28"/>
      <c r="B75" s="29"/>
      <c r="C75" s="29" t="s">
        <v>47</v>
      </c>
      <c r="D75" s="29" t="s">
        <v>114</v>
      </c>
      <c r="E75" s="31">
        <v>20129.41</v>
      </c>
      <c r="F75" s="40"/>
      <c r="G75" s="50"/>
    </row>
    <row r="76" spans="1:10" x14ac:dyDescent="0.25">
      <c r="A76" s="28"/>
      <c r="B76" s="29"/>
      <c r="C76" s="29" t="s">
        <v>76</v>
      </c>
      <c r="D76" s="29" t="s">
        <v>115</v>
      </c>
      <c r="E76" s="31">
        <v>21168.080000000002</v>
      </c>
      <c r="F76" s="40"/>
      <c r="G76" s="50"/>
    </row>
    <row r="77" spans="1:10" x14ac:dyDescent="0.25">
      <c r="A77" s="28"/>
      <c r="B77" s="29"/>
      <c r="C77" s="29" t="s">
        <v>79</v>
      </c>
      <c r="D77" s="29" t="s">
        <v>116</v>
      </c>
      <c r="E77" s="31">
        <v>2130.37</v>
      </c>
      <c r="F77" s="40"/>
      <c r="G77" s="50"/>
    </row>
    <row r="78" spans="1:10" x14ac:dyDescent="0.25">
      <c r="A78" s="28"/>
      <c r="B78" s="29"/>
      <c r="C78" s="29"/>
      <c r="D78" s="35" t="s">
        <v>117</v>
      </c>
      <c r="E78" s="36">
        <f>E64+E68+E73+E74</f>
        <v>1321923.1000000001</v>
      </c>
      <c r="F78" s="46"/>
      <c r="G78" s="55"/>
    </row>
    <row r="79" spans="1:10" x14ac:dyDescent="0.25">
      <c r="A79" s="28"/>
      <c r="B79" s="29"/>
      <c r="C79" s="29"/>
      <c r="D79" s="29"/>
      <c r="E79" s="31"/>
      <c r="F79" s="40"/>
      <c r="G79" s="50"/>
    </row>
    <row r="80" spans="1:10" ht="28.5" customHeight="1" x14ac:dyDescent="0.25">
      <c r="A80" s="28" t="s">
        <v>42</v>
      </c>
      <c r="B80" s="29"/>
      <c r="C80" s="29"/>
      <c r="D80" s="61" t="s">
        <v>118</v>
      </c>
      <c r="E80" s="31"/>
      <c r="F80" s="40"/>
      <c r="G80" s="41"/>
    </row>
    <row r="81" spans="1:7" x14ac:dyDescent="0.25">
      <c r="A81" s="28"/>
      <c r="B81" s="29">
        <v>1</v>
      </c>
      <c r="C81" s="29"/>
      <c r="D81" s="29" t="s">
        <v>119</v>
      </c>
      <c r="E81" s="31"/>
      <c r="F81" s="40" t="s">
        <v>120</v>
      </c>
      <c r="G81" s="41" t="s">
        <v>121</v>
      </c>
    </row>
    <row r="82" spans="1:7" x14ac:dyDescent="0.25">
      <c r="A82" s="28"/>
      <c r="B82" s="29">
        <v>2</v>
      </c>
      <c r="C82" s="29"/>
      <c r="D82" s="29" t="s">
        <v>122</v>
      </c>
      <c r="E82" s="31">
        <v>9000</v>
      </c>
      <c r="F82" s="40" t="s">
        <v>123</v>
      </c>
      <c r="G82" s="41" t="s">
        <v>124</v>
      </c>
    </row>
    <row r="83" spans="1:7" ht="29.25" customHeight="1" x14ac:dyDescent="0.25">
      <c r="A83" s="28"/>
      <c r="B83" s="29"/>
      <c r="C83" s="29"/>
      <c r="D83" s="62" t="s">
        <v>125</v>
      </c>
      <c r="E83" s="36">
        <f>E81+E82</f>
        <v>9000</v>
      </c>
      <c r="F83" s="46"/>
      <c r="G83" s="55"/>
    </row>
    <row r="84" spans="1:7" x14ac:dyDescent="0.25">
      <c r="A84" s="28"/>
      <c r="B84" s="29"/>
      <c r="C84" s="29"/>
      <c r="D84" s="29"/>
      <c r="E84" s="31"/>
      <c r="F84" s="40"/>
      <c r="G84" s="50"/>
    </row>
    <row r="85" spans="1:7" x14ac:dyDescent="0.25">
      <c r="A85" s="28" t="s">
        <v>70</v>
      </c>
      <c r="B85" s="29"/>
      <c r="C85" s="29"/>
      <c r="D85" s="42" t="s">
        <v>126</v>
      </c>
      <c r="E85" s="31"/>
      <c r="F85" s="40"/>
      <c r="G85" s="50"/>
    </row>
    <row r="86" spans="1:7" x14ac:dyDescent="0.25">
      <c r="A86" s="28"/>
      <c r="B86" s="29">
        <v>1</v>
      </c>
      <c r="C86" s="29"/>
      <c r="D86" s="29" t="s">
        <v>127</v>
      </c>
      <c r="E86" s="31">
        <v>3865256.32</v>
      </c>
      <c r="F86" s="40"/>
      <c r="G86" s="50"/>
    </row>
    <row r="87" spans="1:7" x14ac:dyDescent="0.25">
      <c r="A87" s="28"/>
      <c r="B87" s="29"/>
      <c r="C87" s="29" t="s">
        <v>47</v>
      </c>
      <c r="D87" s="29" t="s">
        <v>128</v>
      </c>
      <c r="E87" s="31">
        <v>3865256.32</v>
      </c>
      <c r="F87" s="40"/>
      <c r="G87" s="50" t="s">
        <v>129</v>
      </c>
    </row>
    <row r="88" spans="1:7" x14ac:dyDescent="0.25">
      <c r="A88" s="28"/>
      <c r="B88" s="29"/>
      <c r="C88" s="29" t="s">
        <v>76</v>
      </c>
      <c r="D88" s="29" t="s">
        <v>130</v>
      </c>
      <c r="E88" s="31"/>
      <c r="F88" s="40"/>
      <c r="G88" s="50"/>
    </row>
    <row r="89" spans="1:7" x14ac:dyDescent="0.25">
      <c r="A89" s="28"/>
      <c r="B89" s="29">
        <v>2</v>
      </c>
      <c r="C89" s="29"/>
      <c r="D89" s="29" t="s">
        <v>131</v>
      </c>
      <c r="E89" s="31">
        <v>62854.05</v>
      </c>
      <c r="F89" s="40" t="s">
        <v>132</v>
      </c>
      <c r="G89" s="41" t="s">
        <v>133</v>
      </c>
    </row>
    <row r="90" spans="1:7" x14ac:dyDescent="0.25">
      <c r="A90" s="28"/>
      <c r="B90" s="29">
        <v>3</v>
      </c>
      <c r="C90" s="29"/>
      <c r="D90" s="29" t="s">
        <v>134</v>
      </c>
      <c r="E90" s="31">
        <v>1352.83</v>
      </c>
      <c r="F90" s="40" t="s">
        <v>135</v>
      </c>
      <c r="G90" s="41" t="s">
        <v>135</v>
      </c>
    </row>
    <row r="91" spans="1:7" x14ac:dyDescent="0.25">
      <c r="A91" s="28"/>
      <c r="B91" s="29">
        <v>4</v>
      </c>
      <c r="C91" s="29"/>
      <c r="D91" s="29" t="s">
        <v>136</v>
      </c>
      <c r="E91" s="63">
        <v>147649.06</v>
      </c>
      <c r="F91" s="64"/>
      <c r="G91" s="65"/>
    </row>
    <row r="92" spans="1:7" x14ac:dyDescent="0.25">
      <c r="A92" s="28"/>
      <c r="B92" s="29"/>
      <c r="C92" s="29"/>
      <c r="D92" s="35" t="s">
        <v>137</v>
      </c>
      <c r="E92" s="36">
        <f>E86+E89+E90+E91</f>
        <v>4077112.26</v>
      </c>
      <c r="F92" s="53"/>
      <c r="G92" s="54"/>
    </row>
    <row r="93" spans="1:7" x14ac:dyDescent="0.25">
      <c r="A93" s="28"/>
      <c r="B93" s="29"/>
      <c r="C93" s="29"/>
      <c r="D93" s="35" t="s">
        <v>138</v>
      </c>
      <c r="E93" s="36">
        <f>E62+E78+E83+E92</f>
        <v>5478051.9500000002</v>
      </c>
      <c r="F93" s="46"/>
      <c r="G93" s="55"/>
    </row>
    <row r="94" spans="1:7" x14ac:dyDescent="0.25">
      <c r="A94" s="28"/>
      <c r="B94" s="29"/>
      <c r="C94" s="29"/>
      <c r="D94" s="29"/>
      <c r="E94" s="31"/>
      <c r="F94" s="40"/>
      <c r="G94" s="50"/>
    </row>
    <row r="95" spans="1:7" x14ac:dyDescent="0.25">
      <c r="A95" s="28"/>
      <c r="B95" s="29"/>
      <c r="C95" s="29"/>
      <c r="D95" s="39" t="s">
        <v>139</v>
      </c>
      <c r="E95" s="31"/>
      <c r="F95" s="40"/>
      <c r="G95" s="41"/>
    </row>
    <row r="96" spans="1:7" x14ac:dyDescent="0.25">
      <c r="A96" s="28" t="s">
        <v>140</v>
      </c>
      <c r="B96" s="29">
        <v>1</v>
      </c>
      <c r="C96" s="29"/>
      <c r="D96" s="29" t="s">
        <v>141</v>
      </c>
      <c r="E96" s="31"/>
      <c r="F96" s="40" t="s">
        <v>142</v>
      </c>
      <c r="G96" s="41" t="s">
        <v>142</v>
      </c>
    </row>
    <row r="97" spans="1:7" x14ac:dyDescent="0.25">
      <c r="A97" s="28" t="s">
        <v>140</v>
      </c>
      <c r="B97" s="29">
        <v>2</v>
      </c>
      <c r="C97" s="29"/>
      <c r="D97" s="29" t="s">
        <v>143</v>
      </c>
      <c r="E97" s="31">
        <v>38341.949999999997</v>
      </c>
      <c r="F97" s="40" t="s">
        <v>142</v>
      </c>
      <c r="G97" s="41" t="s">
        <v>142</v>
      </c>
    </row>
    <row r="98" spans="1:7" x14ac:dyDescent="0.25">
      <c r="A98" s="28"/>
      <c r="B98" s="29"/>
      <c r="C98" s="29"/>
      <c r="D98" s="35" t="s">
        <v>144</v>
      </c>
      <c r="E98" s="36">
        <f>E96+E97</f>
        <v>38341.949999999997</v>
      </c>
      <c r="F98" s="66"/>
      <c r="G98" s="67"/>
    </row>
    <row r="99" spans="1:7" x14ac:dyDescent="0.25">
      <c r="A99" s="28"/>
      <c r="B99" s="29"/>
      <c r="C99" s="29"/>
      <c r="D99" s="35" t="s">
        <v>145</v>
      </c>
      <c r="E99" s="68"/>
      <c r="F99" s="69"/>
      <c r="G99" s="70"/>
    </row>
    <row r="100" spans="1:7" ht="16.5" thickBot="1" x14ac:dyDescent="0.3">
      <c r="A100" s="71"/>
      <c r="B100" s="72"/>
      <c r="C100" s="72"/>
      <c r="D100" s="73" t="s">
        <v>146</v>
      </c>
      <c r="E100" s="74">
        <f>E11+E58+E93+E98</f>
        <v>23005726.719999999</v>
      </c>
      <c r="F100" s="75"/>
      <c r="G100" s="76"/>
    </row>
    <row r="101" spans="1:7" ht="15.75" thickTop="1" x14ac:dyDescent="0.25"/>
  </sheetData>
  <mergeCells count="11">
    <mergeCell ref="K15:P16"/>
    <mergeCell ref="K17:P17"/>
    <mergeCell ref="K18:P19"/>
    <mergeCell ref="K20:P20"/>
    <mergeCell ref="K21:P21"/>
    <mergeCell ref="A1:G2"/>
    <mergeCell ref="A3:G3"/>
    <mergeCell ref="A4:G5"/>
    <mergeCell ref="A6:G6"/>
    <mergeCell ref="A7:G7"/>
    <mergeCell ref="A8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Santaniello</dc:creator>
  <cp:lastModifiedBy>Betty Santaniello</cp:lastModifiedBy>
  <dcterms:created xsi:type="dcterms:W3CDTF">2019-09-09T09:41:12Z</dcterms:created>
  <dcterms:modified xsi:type="dcterms:W3CDTF">2019-09-09T09:41:42Z</dcterms:modified>
</cp:coreProperties>
</file>